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5570" windowHeight="11460" activeTab="0"/>
  </bookViews>
  <sheets>
    <sheet name="VDM 2020 21 Tariff" sheetId="1" r:id="rId1"/>
  </sheets>
  <definedNames>
    <definedName name="_xlnm.Print_Area" localSheetId="0">'VDM 2020 21 Tariff'!$A$1:$K$17</definedName>
  </definedNames>
  <calcPr fullCalcOnLoad="1"/>
</workbook>
</file>

<file path=xl/sharedStrings.xml><?xml version="1.0" encoding="utf-8"?>
<sst xmlns="http://schemas.openxmlformats.org/spreadsheetml/2006/main" count="23" uniqueCount="19">
  <si>
    <t>NO</t>
  </si>
  <si>
    <t>REMARKS</t>
  </si>
  <si>
    <t>Current</t>
  </si>
  <si>
    <t>Site inspection for circumcision schools</t>
  </si>
  <si>
    <t>Health report</t>
  </si>
  <si>
    <t>Certificate of competency funeral undetakers</t>
  </si>
  <si>
    <t>Certificate of fitness for Big Outlets</t>
  </si>
  <si>
    <t>Certificate of fitnes for premises (Small Business)</t>
  </si>
  <si>
    <t>Certificate of Acceptability (Foodpremises Big Outlets)</t>
  </si>
  <si>
    <t>Certificate of Acceptability (Foodpremises BEE)</t>
  </si>
  <si>
    <t>Certificate of  acceptability (Caterers)</t>
  </si>
  <si>
    <t>2020/2021</t>
  </si>
  <si>
    <t>HEALTH SERVICES</t>
  </si>
  <si>
    <t>2021/2022</t>
  </si>
  <si>
    <t>INFLATION RATE: FORECAST</t>
  </si>
  <si>
    <t>2022/2023</t>
  </si>
  <si>
    <t>WDM DISTRICT MUNICIPALITY</t>
  </si>
  <si>
    <t>ANNEXURE 3</t>
  </si>
  <si>
    <t>HEALTH SERVICES TARIFFS FOR 2020/2021 FINANCIAL YEAR</t>
  </si>
</sst>
</file>

<file path=xl/styles.xml><?xml version="1.0" encoding="utf-8"?>
<styleSheet xmlns="http://schemas.openxmlformats.org/spreadsheetml/2006/main">
  <numFmts count="58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00_);_(* \(#,##0.000\);_(* &quot;-&quot;??_);_(@_)"/>
    <numFmt numFmtId="191" formatCode="0.0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[$-409]dddd\,\ mmmm\ dd\,\ yyyy"/>
    <numFmt numFmtId="198" formatCode="[$-409]h:mm:ss\ AM/PM"/>
    <numFmt numFmtId="199" formatCode="_(* #,##0.0_);_(* \(#,##0.0\);_(* &quot;-&quot;??_);_(@_)"/>
    <numFmt numFmtId="200" formatCode="_(* #,##0_);_(* \(#,##0\);_(* &quot;-&quot;??_);_(@_)"/>
    <numFmt numFmtId="201" formatCode="0.0%"/>
    <numFmt numFmtId="202" formatCode="&quot;R&quot;\ #,##0"/>
    <numFmt numFmtId="203" formatCode="&quot;R&quot;\ #,##0.00"/>
    <numFmt numFmtId="204" formatCode="&quot;R&quot;\ #,##0.0"/>
    <numFmt numFmtId="205" formatCode="&quot;$&quot;#,##0.00"/>
    <numFmt numFmtId="206" formatCode="_(* #,##0.0_);_(* \(#,##0.0\);_(* &quot;-&quot;?_);_(@_)"/>
    <numFmt numFmtId="207" formatCode="_ * #,##0.0_ ;_ * \-#,##0.0_ ;_ * &quot;-&quot;?_ ;_ @_ "/>
    <numFmt numFmtId="208" formatCode="[$-1C09]dd\ mmmm\ yyyy"/>
    <numFmt numFmtId="209" formatCode="[$-409]hh:mm:ss\ AM/PM"/>
    <numFmt numFmtId="210" formatCode="&quot;R&quot;\ #,##0.0;[Red]&quot;R&quot;\ \-#,##0.0"/>
    <numFmt numFmtId="211" formatCode="_-* #,##0.0_-;\-* #,##0.0_-;_-* &quot;-&quot;?_-;_-@_-"/>
    <numFmt numFmtId="212" formatCode="_-* #,##0.0_-;\-* #,##0.0_-;_-* &quot;-&quot;??_-;_-@_-"/>
    <numFmt numFmtId="213" formatCode="_-* #,##0_-;\-* #,##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20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43" fontId="0" fillId="0" borderId="0" xfId="42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43" fontId="3" fillId="0" borderId="10" xfId="42" applyFont="1" applyFill="1" applyBorder="1" applyAlignment="1">
      <alignment/>
    </xf>
    <xf numFmtId="200" fontId="3" fillId="0" borderId="10" xfId="42" applyNumberFormat="1" applyFont="1" applyFill="1" applyBorder="1" applyAlignment="1">
      <alignment/>
    </xf>
    <xf numFmtId="20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200" fontId="4" fillId="0" borderId="10" xfId="0" applyNumberFormat="1" applyFont="1" applyFill="1" applyBorder="1" applyAlignment="1">
      <alignment vertical="top" wrapText="1"/>
    </xf>
    <xf numFmtId="43" fontId="3" fillId="0" borderId="10" xfId="42" applyFont="1" applyFill="1" applyBorder="1" applyAlignment="1">
      <alignment vertical="top" wrapText="1"/>
    </xf>
    <xf numFmtId="200" fontId="3" fillId="0" borderId="10" xfId="42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20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Alignment="1">
      <alignment/>
    </xf>
    <xf numFmtId="200" fontId="3" fillId="0" borderId="15" xfId="42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43" fontId="4" fillId="0" borderId="18" xfId="42" applyFont="1" applyFill="1" applyBorder="1" applyAlignment="1">
      <alignment/>
    </xf>
    <xf numFmtId="0" fontId="0" fillId="0" borderId="19" xfId="0" applyFont="1" applyBorder="1" applyAlignment="1">
      <alignment/>
    </xf>
    <xf numFmtId="213" fontId="3" fillId="0" borderId="20" xfId="0" applyNumberFormat="1" applyFont="1" applyBorder="1" applyAlignment="1">
      <alignment/>
    </xf>
    <xf numFmtId="213" fontId="3" fillId="0" borderId="20" xfId="0" applyNumberFormat="1" applyFont="1" applyBorder="1" applyAlignment="1">
      <alignment horizontal="center" vertical="center"/>
    </xf>
    <xf numFmtId="201" fontId="5" fillId="0" borderId="10" xfId="59" applyNumberFormat="1" applyFont="1" applyFill="1" applyBorder="1" applyAlignment="1">
      <alignment/>
    </xf>
    <xf numFmtId="201" fontId="5" fillId="0" borderId="10" xfId="59" applyNumberFormat="1" applyFont="1" applyBorder="1" applyAlignment="1">
      <alignment/>
    </xf>
    <xf numFmtId="201" fontId="5" fillId="0" borderId="20" xfId="0" applyNumberFormat="1" applyFont="1" applyBorder="1" applyAlignment="1">
      <alignment/>
    </xf>
    <xf numFmtId="43" fontId="0" fillId="0" borderId="0" xfId="42" applyFont="1" applyAlignment="1">
      <alignment horizontal="center"/>
    </xf>
    <xf numFmtId="43" fontId="3" fillId="0" borderId="0" xfId="42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43" fontId="24" fillId="0" borderId="15" xfId="42" applyFont="1" applyBorder="1" applyAlignment="1">
      <alignment horizontal="center" vertical="center"/>
    </xf>
    <xf numFmtId="43" fontId="0" fillId="0" borderId="21" xfId="42" applyFont="1" applyBorder="1" applyAlignment="1">
      <alignment horizontal="center" vertical="center"/>
    </xf>
    <xf numFmtId="43" fontId="0" fillId="0" borderId="22" xfId="42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00" fontId="3" fillId="0" borderId="15" xfId="4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0" fontId="6" fillId="0" borderId="0" xfId="0" applyFont="1" applyBorder="1" applyAlignment="1">
      <alignment horizontal="left" indent="1"/>
    </xf>
    <xf numFmtId="200" fontId="3" fillId="0" borderId="15" xfId="42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top"/>
    </xf>
    <xf numFmtId="201" fontId="5" fillId="0" borderId="10" xfId="59" applyNumberFormat="1" applyFont="1" applyFill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4" fillId="0" borderId="23" xfId="0" applyFont="1" applyFill="1" applyBorder="1" applyAlignment="1">
      <alignment horizontal="left" indent="1"/>
    </xf>
    <xf numFmtId="0" fontId="4" fillId="0" borderId="24" xfId="0" applyNumberFormat="1" applyFont="1" applyFill="1" applyBorder="1" applyAlignment="1">
      <alignment/>
    </xf>
    <xf numFmtId="43" fontId="4" fillId="0" borderId="24" xfId="42" applyFont="1" applyFill="1" applyBorder="1" applyAlignment="1">
      <alignment/>
    </xf>
    <xf numFmtId="0" fontId="4" fillId="0" borderId="25" xfId="0" applyNumberFormat="1" applyFont="1" applyFill="1" applyBorder="1" applyAlignment="1">
      <alignment horizontal="center" vertical="top"/>
    </xf>
    <xf numFmtId="0" fontId="4" fillId="0" borderId="25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="70" zoomScaleSheetLayoutView="70" zoomScalePageLayoutView="0" workbookViewId="0" topLeftCell="B1">
      <selection activeCell="I1" sqref="I1:K1"/>
    </sheetView>
  </sheetViews>
  <sheetFormatPr defaultColWidth="8.8515625" defaultRowHeight="12.75"/>
  <cols>
    <col min="1" max="1" width="4.7109375" style="7" hidden="1" customWidth="1"/>
    <col min="2" max="2" width="21.00390625" style="7" customWidth="1"/>
    <col min="3" max="3" width="57.140625" style="51" customWidth="1"/>
    <col min="4" max="4" width="15.57421875" style="24" hidden="1" customWidth="1"/>
    <col min="5" max="6" width="15.28125" style="24" hidden="1" customWidth="1"/>
    <col min="7" max="7" width="14.28125" style="24" hidden="1" customWidth="1"/>
    <col min="8" max="8" width="17.140625" style="26" hidden="1" customWidth="1"/>
    <col min="9" max="9" width="14.8515625" style="39" customWidth="1"/>
    <col min="10" max="10" width="12.8515625" style="24" customWidth="1"/>
    <col min="11" max="11" width="14.7109375" style="24" customWidth="1"/>
    <col min="12" max="16384" width="8.8515625" style="24" customWidth="1"/>
  </cols>
  <sheetData>
    <row r="1" spans="9:11" ht="42" customHeight="1">
      <c r="I1" s="42" t="s">
        <v>17</v>
      </c>
      <c r="J1" s="43"/>
      <c r="K1" s="44"/>
    </row>
    <row r="2" spans="1:9" ht="25.5" customHeight="1">
      <c r="A2" s="41" t="s">
        <v>16</v>
      </c>
      <c r="B2" s="41"/>
      <c r="C2" s="41"/>
      <c r="D2" s="1"/>
      <c r="E2" s="2"/>
      <c r="F2" s="2"/>
      <c r="G2" s="2"/>
      <c r="H2" s="5"/>
      <c r="I2" s="40"/>
    </row>
    <row r="3" spans="1:11" ht="18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9" ht="16.5" thickBot="1">
      <c r="A4" s="3"/>
      <c r="B4" s="3"/>
      <c r="C4" s="52"/>
      <c r="D4" s="4"/>
      <c r="E4" s="2"/>
      <c r="F4" s="2"/>
      <c r="G4" s="2"/>
      <c r="H4" s="5"/>
      <c r="I4" s="40"/>
    </row>
    <row r="5" spans="1:11" ht="16.5" thickBot="1">
      <c r="A5" s="23" t="s">
        <v>0</v>
      </c>
      <c r="B5" s="47" t="s">
        <v>12</v>
      </c>
      <c r="C5" s="61" t="s">
        <v>1</v>
      </c>
      <c r="D5" s="62" t="s">
        <v>2</v>
      </c>
      <c r="E5" s="62" t="s">
        <v>2</v>
      </c>
      <c r="F5" s="62" t="s">
        <v>2</v>
      </c>
      <c r="G5" s="62" t="s">
        <v>2</v>
      </c>
      <c r="H5" s="63" t="s">
        <v>2</v>
      </c>
      <c r="I5" s="64" t="s">
        <v>11</v>
      </c>
      <c r="J5" s="65" t="s">
        <v>13</v>
      </c>
      <c r="K5" s="66" t="s">
        <v>15</v>
      </c>
    </row>
    <row r="6" spans="1:11" ht="15.75" hidden="1">
      <c r="A6" s="29"/>
      <c r="B6" s="30"/>
      <c r="C6" s="53"/>
      <c r="D6" s="31"/>
      <c r="E6" s="31"/>
      <c r="F6" s="31"/>
      <c r="G6" s="31"/>
      <c r="H6" s="32"/>
      <c r="I6" s="58"/>
      <c r="J6" s="28"/>
      <c r="K6" s="33"/>
    </row>
    <row r="7" spans="1:11" ht="15.75" customHeight="1" hidden="1">
      <c r="A7" s="20"/>
      <c r="B7" s="49" t="s">
        <v>14</v>
      </c>
      <c r="C7" s="50"/>
      <c r="D7" s="21"/>
      <c r="E7" s="22">
        <v>0.066</v>
      </c>
      <c r="F7" s="22">
        <v>0.061</v>
      </c>
      <c r="G7" s="22">
        <v>0.053</v>
      </c>
      <c r="H7" s="36">
        <v>0.056</v>
      </c>
      <c r="I7" s="59">
        <v>0.049</v>
      </c>
      <c r="J7" s="37">
        <v>0.048</v>
      </c>
      <c r="K7" s="38">
        <v>0.048</v>
      </c>
    </row>
    <row r="8" spans="1:11" ht="15.75" hidden="1">
      <c r="A8" s="19">
        <v>11</v>
      </c>
      <c r="C8" s="53"/>
      <c r="D8" s="13"/>
      <c r="E8" s="10"/>
      <c r="F8" s="12"/>
      <c r="G8" s="11"/>
      <c r="H8" s="11"/>
      <c r="I8" s="46"/>
      <c r="J8" s="27"/>
      <c r="K8" s="34"/>
    </row>
    <row r="9" spans="1:11" ht="15.75" hidden="1">
      <c r="A9" s="18"/>
      <c r="B9" s="9"/>
      <c r="C9" s="54"/>
      <c r="D9" s="14"/>
      <c r="E9" s="14"/>
      <c r="F9" s="15"/>
      <c r="G9" s="15"/>
      <c r="H9" s="11"/>
      <c r="I9" s="46"/>
      <c r="J9" s="27"/>
      <c r="K9" s="34"/>
    </row>
    <row r="10" spans="1:11" ht="15.75">
      <c r="A10" s="18"/>
      <c r="B10" s="45">
        <v>1</v>
      </c>
      <c r="C10" s="55" t="s">
        <v>10</v>
      </c>
      <c r="D10" s="16">
        <v>202</v>
      </c>
      <c r="E10" s="16">
        <f aca="true" t="shared" si="0" ref="E10:E17">D10*6.6/100+D10</f>
        <v>215.332</v>
      </c>
      <c r="F10" s="17">
        <f aca="true" t="shared" si="1" ref="F10:F17">E10*6.1/100+E10</f>
        <v>228.467252</v>
      </c>
      <c r="G10" s="17">
        <f aca="true" t="shared" si="2" ref="G10:G17">F10*5.3/100+F10</f>
        <v>240.576016356</v>
      </c>
      <c r="H10" s="11">
        <f>G10*H7+G10</f>
        <v>254.048273271936</v>
      </c>
      <c r="I10" s="57">
        <f>H10*I7+H10</f>
        <v>266.49663866226086</v>
      </c>
      <c r="J10" s="57">
        <f>I10*J7+I10</f>
        <v>279.2884773180494</v>
      </c>
      <c r="K10" s="35">
        <f>J10*K7+J10</f>
        <v>292.6943242293158</v>
      </c>
    </row>
    <row r="11" spans="1:11" ht="15.75">
      <c r="A11" s="18"/>
      <c r="B11" s="45">
        <v>2</v>
      </c>
      <c r="C11" s="55" t="s">
        <v>9</v>
      </c>
      <c r="D11" s="16">
        <v>237</v>
      </c>
      <c r="E11" s="16">
        <f t="shared" si="0"/>
        <v>252.642</v>
      </c>
      <c r="F11" s="17">
        <f t="shared" si="1"/>
        <v>268.053162</v>
      </c>
      <c r="G11" s="17">
        <f t="shared" si="2"/>
        <v>282.259979586</v>
      </c>
      <c r="H11" s="11">
        <f>G11*H7+G11</f>
        <v>298.066538442816</v>
      </c>
      <c r="I11" s="57">
        <f>H11*I7+H11</f>
        <v>312.671798826514</v>
      </c>
      <c r="J11" s="57">
        <f>I11*J7+I11</f>
        <v>327.6800451701867</v>
      </c>
      <c r="K11" s="35">
        <f>J11*K7+J11</f>
        <v>343.40868733835566</v>
      </c>
    </row>
    <row r="12" spans="1:11" ht="19.5" customHeight="1">
      <c r="A12" s="18"/>
      <c r="B12" s="45">
        <v>3</v>
      </c>
      <c r="C12" s="55" t="s">
        <v>8</v>
      </c>
      <c r="D12" s="16">
        <v>415</v>
      </c>
      <c r="E12" s="16">
        <f t="shared" si="0"/>
        <v>442.39</v>
      </c>
      <c r="F12" s="17">
        <f t="shared" si="1"/>
        <v>469.37579</v>
      </c>
      <c r="G12" s="17">
        <f t="shared" si="2"/>
        <v>494.25270687</v>
      </c>
      <c r="H12" s="11">
        <f>G12*H7+G12</f>
        <v>521.93085845472</v>
      </c>
      <c r="I12" s="57">
        <f>H12*I7+H12</f>
        <v>547.5054705190013</v>
      </c>
      <c r="J12" s="57">
        <f>I12*J7+I12</f>
        <v>573.7857331039133</v>
      </c>
      <c r="K12" s="35">
        <f>J12*K7+J12</f>
        <v>601.3274482929012</v>
      </c>
    </row>
    <row r="13" spans="1:11" ht="15.75">
      <c r="A13" s="18"/>
      <c r="B13" s="45">
        <v>4</v>
      </c>
      <c r="C13" s="55" t="s">
        <v>7</v>
      </c>
      <c r="D13" s="16">
        <v>296</v>
      </c>
      <c r="E13" s="16">
        <f t="shared" si="0"/>
        <v>315.536</v>
      </c>
      <c r="F13" s="17">
        <f t="shared" si="1"/>
        <v>334.783696</v>
      </c>
      <c r="G13" s="17">
        <f t="shared" si="2"/>
        <v>352.527231888</v>
      </c>
      <c r="H13" s="11">
        <f>G13*H7+G13</f>
        <v>372.268756873728</v>
      </c>
      <c r="I13" s="57">
        <f>H13*I7+H13</f>
        <v>390.5099259605407</v>
      </c>
      <c r="J13" s="57">
        <f>I13*J7+I13</f>
        <v>409.2544024066467</v>
      </c>
      <c r="K13" s="35">
        <f>J13*K7+J13</f>
        <v>428.89861372216575</v>
      </c>
    </row>
    <row r="14" spans="1:11" ht="15.75">
      <c r="A14" s="18"/>
      <c r="B14" s="45">
        <v>5</v>
      </c>
      <c r="C14" s="55" t="s">
        <v>6</v>
      </c>
      <c r="D14" s="16">
        <v>415</v>
      </c>
      <c r="E14" s="16">
        <f t="shared" si="0"/>
        <v>442.39</v>
      </c>
      <c r="F14" s="17">
        <f t="shared" si="1"/>
        <v>469.37579</v>
      </c>
      <c r="G14" s="17">
        <f t="shared" si="2"/>
        <v>494.25270687</v>
      </c>
      <c r="H14" s="11">
        <f>G14*H7+G14</f>
        <v>521.93085845472</v>
      </c>
      <c r="I14" s="57">
        <f>H14*I7+H14</f>
        <v>547.5054705190013</v>
      </c>
      <c r="J14" s="57">
        <f>I14*J7+I14</f>
        <v>573.7857331039133</v>
      </c>
      <c r="K14" s="35">
        <f>J14*K7+J14</f>
        <v>601.3274482929012</v>
      </c>
    </row>
    <row r="15" spans="1:11" ht="15.75">
      <c r="A15" s="18"/>
      <c r="B15" s="45">
        <v>6</v>
      </c>
      <c r="C15" s="55" t="s">
        <v>5</v>
      </c>
      <c r="D15" s="16">
        <v>592</v>
      </c>
      <c r="E15" s="16">
        <f t="shared" si="0"/>
        <v>631.072</v>
      </c>
      <c r="F15" s="17">
        <f t="shared" si="1"/>
        <v>669.567392</v>
      </c>
      <c r="G15" s="17">
        <f t="shared" si="2"/>
        <v>705.054463776</v>
      </c>
      <c r="H15" s="11">
        <f>G15*H7+G15</f>
        <v>744.537513747456</v>
      </c>
      <c r="I15" s="57">
        <f>H15*I7+H15</f>
        <v>781.0198519210815</v>
      </c>
      <c r="J15" s="57">
        <f>I15*J7+I15</f>
        <v>818.5088048132934</v>
      </c>
      <c r="K15" s="35">
        <f>J15*K7+J15</f>
        <v>857.7972274443315</v>
      </c>
    </row>
    <row r="16" spans="1:11" ht="15.75">
      <c r="A16" s="18"/>
      <c r="B16" s="45">
        <v>7</v>
      </c>
      <c r="C16" s="55" t="s">
        <v>4</v>
      </c>
      <c r="D16" s="16">
        <v>355</v>
      </c>
      <c r="E16" s="16">
        <f t="shared" si="0"/>
        <v>378.43</v>
      </c>
      <c r="F16" s="17">
        <f t="shared" si="1"/>
        <v>401.51423</v>
      </c>
      <c r="G16" s="17">
        <f t="shared" si="2"/>
        <v>422.79448419</v>
      </c>
      <c r="H16" s="11">
        <f>G16*H7+G16</f>
        <v>446.47097530464</v>
      </c>
      <c r="I16" s="57">
        <f>H16*I7+H16</f>
        <v>468.3480530945673</v>
      </c>
      <c r="J16" s="57">
        <f>I16*J7+I16</f>
        <v>490.82875964310654</v>
      </c>
      <c r="K16" s="35">
        <f>J16*K7+J16</f>
        <v>514.3885401059756</v>
      </c>
    </row>
    <row r="17" spans="1:11" ht="15.75">
      <c r="A17" s="18"/>
      <c r="B17" s="45">
        <v>8</v>
      </c>
      <c r="C17" s="55" t="s">
        <v>3</v>
      </c>
      <c r="D17" s="16">
        <v>414</v>
      </c>
      <c r="E17" s="16">
        <f t="shared" si="0"/>
        <v>441.324</v>
      </c>
      <c r="F17" s="17">
        <f t="shared" si="1"/>
        <v>468.24476400000003</v>
      </c>
      <c r="G17" s="17">
        <f t="shared" si="2"/>
        <v>493.061736492</v>
      </c>
      <c r="H17" s="11">
        <f>G17*H7+G17</f>
        <v>520.673193735552</v>
      </c>
      <c r="I17" s="57">
        <f>H17*I7+H17</f>
        <v>546.186180228594</v>
      </c>
      <c r="J17" s="57">
        <f>I17*J7+I17</f>
        <v>572.4031168795666</v>
      </c>
      <c r="K17" s="35">
        <f>J17*K7+J17</f>
        <v>599.8784664897858</v>
      </c>
    </row>
    <row r="18" spans="1:9" ht="12.75">
      <c r="A18" s="8"/>
      <c r="B18" s="8"/>
      <c r="C18" s="56"/>
      <c r="D18" s="25"/>
      <c r="E18" s="25"/>
      <c r="F18" s="25"/>
      <c r="G18" s="25"/>
      <c r="H18" s="6"/>
      <c r="I18" s="60"/>
    </row>
    <row r="19" spans="1:9" ht="12.75">
      <c r="A19" s="8"/>
      <c r="B19" s="8"/>
      <c r="C19" s="56"/>
      <c r="D19" s="25"/>
      <c r="E19" s="25"/>
      <c r="F19" s="25"/>
      <c r="G19" s="25"/>
      <c r="H19" s="6"/>
      <c r="I19" s="60"/>
    </row>
  </sheetData>
  <sheetProtection/>
  <mergeCells count="4">
    <mergeCell ref="A2:C2"/>
    <mergeCell ref="B7:C7"/>
    <mergeCell ref="I1:K1"/>
    <mergeCell ref="A3:K3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ramatlhapem</dc:creator>
  <cp:keywords/>
  <dc:description/>
  <cp:lastModifiedBy>Florence De Vaal</cp:lastModifiedBy>
  <cp:lastPrinted>2020-06-25T09:27:37Z</cp:lastPrinted>
  <dcterms:created xsi:type="dcterms:W3CDTF">2008-01-17T09:55:42Z</dcterms:created>
  <dcterms:modified xsi:type="dcterms:W3CDTF">2020-06-25T09:27:43Z</dcterms:modified>
  <cp:category/>
  <cp:version/>
  <cp:contentType/>
  <cp:contentStatus/>
</cp:coreProperties>
</file>